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X:\Szpital Kolejowy PZP\IWONA\1. Szpital Kolejowy postępowania przetargowe\2026 r\PZP-postępowanie\diety\"/>
    </mc:Choice>
  </mc:AlternateContent>
  <xr:revisionPtr revIDLastSave="0" documentId="13_ncr:1_{3FC713ED-CAEB-4F06-B40D-47498182271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akiet nr 1." sheetId="1" r:id="rId1"/>
    <sheet name="Pakiet nr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3" i="2" l="1"/>
  <c r="H13" i="2"/>
  <c r="J13" i="2" s="1"/>
  <c r="K13" i="2" s="1"/>
  <c r="P12" i="2"/>
  <c r="Q12" i="2" s="1"/>
  <c r="H12" i="2"/>
  <c r="P11" i="2"/>
  <c r="H11" i="2"/>
  <c r="J11" i="2" s="1"/>
  <c r="K11" i="2" s="1"/>
  <c r="Q10" i="2"/>
  <c r="P10" i="2"/>
  <c r="H10" i="2"/>
  <c r="P9" i="2"/>
  <c r="H9" i="2"/>
  <c r="J9" i="2" s="1"/>
  <c r="K9" i="2" s="1"/>
  <c r="P8" i="2"/>
  <c r="H8" i="2"/>
  <c r="R12" i="2" l="1"/>
  <c r="R10" i="2"/>
  <c r="P14" i="2"/>
  <c r="Q8" i="2"/>
  <c r="H14" i="2"/>
  <c r="J8" i="2"/>
  <c r="K8" i="2" s="1"/>
  <c r="R8" i="2"/>
  <c r="J10" i="2"/>
  <c r="K10" i="2" s="1"/>
  <c r="J12" i="2"/>
  <c r="K12" i="2" s="1"/>
  <c r="Q9" i="2"/>
  <c r="R9" i="2" s="1"/>
  <c r="Q11" i="2"/>
  <c r="R11" i="2" s="1"/>
  <c r="Q13" i="2"/>
  <c r="R13" i="2" s="1"/>
  <c r="K14" i="2" l="1"/>
  <c r="R14" i="2"/>
  <c r="P15" i="1" l="1"/>
  <c r="Q15" i="1" s="1"/>
  <c r="R15" i="1" s="1"/>
  <c r="H15" i="1"/>
  <c r="J15" i="1" s="1"/>
  <c r="K15" i="1" l="1"/>
  <c r="P24" i="1"/>
  <c r="H24" i="1"/>
  <c r="J24" i="1" s="1"/>
  <c r="K24" i="1" s="1"/>
  <c r="P23" i="1"/>
  <c r="Q23" i="1" s="1"/>
  <c r="R23" i="1" s="1"/>
  <c r="H23" i="1"/>
  <c r="P22" i="1"/>
  <c r="H22" i="1"/>
  <c r="J22" i="1" s="1"/>
  <c r="K22" i="1" s="1"/>
  <c r="P21" i="1"/>
  <c r="Q21" i="1" s="1"/>
  <c r="R21" i="1" s="1"/>
  <c r="H21" i="1"/>
  <c r="P20" i="1"/>
  <c r="H20" i="1"/>
  <c r="J20" i="1" s="1"/>
  <c r="K20" i="1" s="1"/>
  <c r="P19" i="1"/>
  <c r="Q19" i="1" s="1"/>
  <c r="R19" i="1" s="1"/>
  <c r="H19" i="1"/>
  <c r="P18" i="1"/>
  <c r="H18" i="1"/>
  <c r="J18" i="1" s="1"/>
  <c r="K18" i="1" s="1"/>
  <c r="P17" i="1"/>
  <c r="Q17" i="1" s="1"/>
  <c r="R17" i="1" s="1"/>
  <c r="H17" i="1"/>
  <c r="J17" i="1" s="1"/>
  <c r="P16" i="1"/>
  <c r="H16" i="1"/>
  <c r="J16" i="1" s="1"/>
  <c r="K16" i="1" s="1"/>
  <c r="P14" i="1"/>
  <c r="Q14" i="1" s="1"/>
  <c r="R14" i="1" s="1"/>
  <c r="H14" i="1"/>
  <c r="P13" i="1"/>
  <c r="H13" i="1"/>
  <c r="J13" i="1" s="1"/>
  <c r="K13" i="1" s="1"/>
  <c r="P12" i="1"/>
  <c r="Q12" i="1" s="1"/>
  <c r="R12" i="1" s="1"/>
  <c r="H12" i="1"/>
  <c r="J12" i="1" s="1"/>
  <c r="P11" i="1"/>
  <c r="H11" i="1"/>
  <c r="J11" i="1" s="1"/>
  <c r="K11" i="1" s="1"/>
  <c r="P10" i="1"/>
  <c r="Q10" i="1" s="1"/>
  <c r="R10" i="1" s="1"/>
  <c r="H10" i="1"/>
  <c r="J10" i="1" s="1"/>
  <c r="P9" i="1"/>
  <c r="H9" i="1"/>
  <c r="J9" i="1" s="1"/>
  <c r="K9" i="1" s="1"/>
  <c r="P8" i="1"/>
  <c r="Q8" i="1" s="1"/>
  <c r="R8" i="1" s="1"/>
  <c r="H8" i="1"/>
  <c r="P7" i="1"/>
  <c r="H7" i="1"/>
  <c r="J7" i="1" s="1"/>
  <c r="K7" i="1" s="1"/>
  <c r="H25" i="1" l="1"/>
  <c r="J8" i="1"/>
  <c r="K8" i="1" s="1"/>
  <c r="J14" i="1"/>
  <c r="K14" i="1" s="1"/>
  <c r="J19" i="1"/>
  <c r="K19" i="1" s="1"/>
  <c r="J21" i="1"/>
  <c r="K21" i="1" s="1"/>
  <c r="J23" i="1"/>
  <c r="K23" i="1" s="1"/>
  <c r="Q7" i="1"/>
  <c r="R7" i="1" s="1"/>
  <c r="Q9" i="1"/>
  <c r="R9" i="1" s="1"/>
  <c r="K10" i="1"/>
  <c r="Q11" i="1"/>
  <c r="R11" i="1" s="1"/>
  <c r="K12" i="1"/>
  <c r="Q13" i="1"/>
  <c r="R13" i="1" s="1"/>
  <c r="Q16" i="1"/>
  <c r="R16" i="1" s="1"/>
  <c r="K17" i="1"/>
  <c r="Q18" i="1"/>
  <c r="R18" i="1" s="1"/>
  <c r="Q20" i="1"/>
  <c r="R20" i="1" s="1"/>
  <c r="Q22" i="1"/>
  <c r="R22" i="1" s="1"/>
  <c r="Q24" i="1"/>
  <c r="R24" i="1" s="1"/>
  <c r="P25" i="1"/>
  <c r="R25" i="1" l="1"/>
  <c r="K25" i="1"/>
</calcChain>
</file>

<file path=xl/sharedStrings.xml><?xml version="1.0" encoding="utf-8"?>
<sst xmlns="http://schemas.openxmlformats.org/spreadsheetml/2006/main" count="110" uniqueCount="83">
  <si>
    <t>Lp.</t>
  </si>
  <si>
    <t>Opis przedmiotu</t>
  </si>
  <si>
    <t>Żądana liczba</t>
  </si>
  <si>
    <t>proponowana liczba ze względu na opakowanie</t>
  </si>
  <si>
    <t>Nazwa Producenta/nazwa produktu</t>
  </si>
  <si>
    <t>Cena netto</t>
  </si>
  <si>
    <t>Wartość</t>
  </si>
  <si>
    <t>% VAT</t>
  </si>
  <si>
    <t>Wartość podatku VAT</t>
  </si>
  <si>
    <t>Warość brutto</t>
  </si>
  <si>
    <t>Minimalna liczba zamówień</t>
  </si>
  <si>
    <t>Minimalna liczba zamówień - z uwzględnieniem proponowanych oakowań</t>
  </si>
  <si>
    <t>opcja - liczba maksymalna</t>
  </si>
  <si>
    <t>opcja - liczba z uwzględnieniem proponowanych opakowań</t>
  </si>
  <si>
    <t>watość opcji netto</t>
  </si>
  <si>
    <t>wartośc VAT- opcja</t>
  </si>
  <si>
    <t>wartość opcji bruto</t>
  </si>
  <si>
    <t>zamówienia</t>
  </si>
  <si>
    <t>Miara</t>
  </si>
  <si>
    <t>Opakowania</t>
  </si>
  <si>
    <t>netto</t>
  </si>
  <si>
    <t>jednostkowego (kolumna 4)</t>
  </si>
  <si>
    <t>Dieta bezresztowa hiperkaloryczna ( 1,5kcl/ml )  zawartość białka  6-7 g/100ml ( 16% En żródło : bialka serwatkowe, kazeiny,białka soi
i grochu ), weglowodanow  18,5-19 g/100ml ( maksymalnie 50 % En, w tym ponad 90 % węglowodanów złożonych ) , tłuszczów 5,5- 6g /100 ml ( min. 35% En) zawartość DHA+EPA nie mniej niż 30 mg /100 ml , dieta zawierająca 6 naturalnych karotenoidów  min. 0,30 mg /100ml , klinicznie wolna od laktozy &lt; 0,025 g /100 ml o osmolarności do 400 mOsmol/l. w opakowaniu  butelka Optri o poj 1000 ml</t>
  </si>
  <si>
    <t>Dieta wspomagająca leczenie ran, kompletna,normokaloryczna,bogatoresztkowa,  oparta na białku kazeinowym i sojowym,klinicznie wolna od laktozy, z zawartością argininy 0,85g/100ml, glutaminy/ glutaminion 0,96g/100ml,% energii: białka-20%, węglowodanów- 48%, składzie-29%, błonnika- 3 % o osmolarności 315 mOsmol/l , w opakowaniu butelka OpTri  o poj. 1000 ml</t>
  </si>
  <si>
    <t>144 szt.</t>
  </si>
  <si>
    <t xml:space="preserve">Dieta kompletna pod względem odżywczym o smaku waniliowym,
normalizująca glikemię, o niskim indeksie glikemicznym,
hiperkaloryczna (1,5 kcal/ml), bogatobiałkowa (7,7g/100 ml; 21%En,
źródło: białko sojowe i kazeina w proporcjach 40:60), węglowodany
11,7g/ 100ml (31% En; ponad 58% węglowodany złożone), tłuszcze
7,7g/ 100ml (46% En), zawierająca 6 rodzajów błonnika
rozpuszczalnego i nierozpuszczalnego w proporcjach 80:20, zawartość
błonnika 1,5g/100 ml (2% En), obniżony współczynnik oddechowy
(powyżej 46% energii z tłuszczu), dieta z zawartością oleju rybiego, 6
naturalnych karotenoidów (0,30 mg/100ml), klinicznie wolna od
laktozy (&lt;0,025g/100ml), bez zawartości fruktozy, o osmolarności 395
mOsmol/l. w opakowaniu buteka OpTri 1000 ml
</t>
  </si>
  <si>
    <t>16 szt.</t>
  </si>
  <si>
    <t>Produkt na bazie gumy ksantynowej do zagęszczania płynów ,zawierający w składzie również maltodekstryny oraz gumę agar, w formie proszku, opakowanie jednostkowe – puszka 175 g z dołączoną miarką</t>
  </si>
  <si>
    <t>Zestaw Flocare uniwersalny  do workow, butelek, butelek OpTri w wersji grawitacyjnej    ( nr katalogowy 589755)</t>
  </si>
  <si>
    <t>Transition Connector to ENLock/ Funnel tube ( nr katalogowy 589732) x 30 sztuk</t>
  </si>
  <si>
    <t>Zestaw Flokare uniwersalny do worków,butelek, butelek OpTri w wersji do pompy Flocare Infinity – wersja do zastosowań stacjonarnych ( nr katalogowy 589825 )</t>
  </si>
  <si>
    <t>Zgłębnik nosowo-żoładkowy Flocare PUR Ch 14/110 cm z portem ENFit  do żywienia oraz portem do obarczania z podziałką co 1 cm oraz metalową trójskretną prowadnicą  ( pokrytą silikonem ) z kulkową końcowką. x 1sztuka</t>
  </si>
  <si>
    <t>Strzykawka do żywienia enteralnego w rozmiarze  60 ml x  1 sztuka</t>
  </si>
  <si>
    <t>Produkt wysokobiałkowy, proszek, zawiera koncentrat białek mleka krowiego,niewielką ilośc  sodu, potasu i fosforu , produkt bezglutenowy. – 100g produktu zawiera : wartość energetyczna 1560 kj/368 kcal zastosowanie do postępowania dietetycznego w stanach konieczności  zwiększenia podaży białka  w przypadku : zaburzenia gojenia ran, odleżyny, nadmierna utrata bialka –opakowanie 225 g</t>
  </si>
  <si>
    <t>Łącznik do żywienia w rozmiarze Ch 14, 18 –kompatybilny z zestawem PEG w rozmiarach odpowiednio- Ch 14, Ch 18 x 1 sztuka</t>
  </si>
  <si>
    <r>
      <t> </t>
    </r>
    <r>
      <rPr>
        <b/>
        <sz val="11"/>
        <color theme="1"/>
        <rFont val="Times New Roman"/>
        <family val="1"/>
        <charset val="238"/>
      </rPr>
      <t>Razem:</t>
    </r>
  </si>
  <si>
    <t>Osobą upoważnioną ze strony Wykonawcy do współpracy nad realizacją zamówienia jest ……., tel. ……, e-mail: ……. .</t>
  </si>
  <si>
    <t>Zamawiający dopuszcza zmianę wielkości opakowań wymienionych w kolumnie 3. Dopuszczalna zmiana +/- 50%. Liczbę opakowań wylicza się do pełnych opakowań w "górę" Analogicznie Wykonawca wylicza minimalny poziom zamówienia i prawo opcji (do pełnych opakowań w górę).</t>
  </si>
  <si>
    <t>Pompy musza spełniać następujace wymagania:</t>
  </si>
  <si>
    <t>przejściowych oraz wykonawczych oraz Rozporządzenia 201/745 w sprawie wyrobów medycznych - MDR.</t>
  </si>
  <si>
    <t>kolorem żółtym zaznaczono sprzęt do podaży diet, nie będący  produktem leczniczym.</t>
  </si>
  <si>
    <t>1.Pompy winny być zgodne z zaoferowanymi w tym pakiecie produktami</t>
  </si>
  <si>
    <t>104 szt.</t>
  </si>
  <si>
    <t>Wykonawca  zobowiazuje się do bezpłatnego udostępnienia, na czas trwania umowy, trzech pomp Flocare  ( lub urządzeń równoważnych ) przeznaczonych  do podaży diet. Wszelkie koszty  związane z  przegladami  jak również koszty dostarczenia pompy do serwisu i naprawy pomp będzie ponosił Wykonawca.</t>
  </si>
  <si>
    <t>2.Pompy winne być dopuszczone do użytku szpitalnego. Winny być zgodne z przepisami ustawy z dnia 7 kwietnia 2022 r  o wyrobach medycznych(Dz.U.z 2022r, poz.974), jej przepisów przejściowych oraz wykonawczych oraz Rozporządzenia 2017/745 w sprawie wyrobów  medycznych - MDR.</t>
  </si>
  <si>
    <t>W szczegolności oferowany przedmiot zamówienia musi być dopuszczony do użytku szpitalnego, posiadać oznaczenie CE ( o ile jest wymagane )posiadać wymagane dokumenty dopuszczajace do obrotu,potwierdzajace ten fakt ( jeżeli prawo naklada obowiązek posiadania takich dokumentów .Warunki udostępnienia: sporządzenie protokołu przekazania i odbioru , inne określone w umowie nieodpłatnego użyczenia  stanowiącej załącznik nr 2 do umowy w sprawie zamówienia.</t>
  </si>
  <si>
    <t>Dieta bezresztowa normokaloryczna ( 1-1,1 kcal/ ml ), zawartość białka 4-4,5g/100ml ( MIN.16% En,żrodlo białka serwatkowe,kazeiny, białka  soi i grochu ), węglowodanów 12-13g/100ml (maksymalnie 50% En, w tym min. 90%weglowodany złożone), tłuszczów3,5g-4g/100ml (min.34% En),zawartość DHA+EPA nie mniej niż 30 mg/100ml, dieta zawierająca 6 naturalnych karotenoidów (min.0,20 mg/100ml ),klinicznie wolna odlaktozy (&lt;0,025g/100ml ), o osmolarności do 270 mOsmol/l. w opakowaniu butelka Optri o poj 1000 ml.</t>
  </si>
  <si>
    <t>Dieta kompletna, wysokobiałkowa 5,5 g białka/ 100ml, w oparciu  o białko kazeinowe, soja z glutaminą 1,28g/100ml hiperkaloryczna 1,04 kcal/ml, bezresztowa, klinicznie wolna od laktozy, % energii : bialka-22%, węglowodanów- 47%, tłuszczu-28%, o osmolarności 315 mOsmol/l w  opakowaniu butelka OpTri  o poj. 1000 ml</t>
  </si>
  <si>
    <t xml:space="preserve">Dieta kompletna, normokaloryczna, normalizujaca glikemie, zawierajaca 6rodzajów błonnika , klinicznie wolna od laktozy, oparta na białku sojowym, zawiewrająca 4,3g/ml bialka o osmolarnosci 300mOsm/l, % energii z białka -18%, węglowodanów- 41 % tłuszczów- 38% w opakowaniu worek o poj.  1000 ml </t>
  </si>
  <si>
    <t>Dieta peptydowa, kompletna pod względem odżywczym,
normokaloryczna, bezresztkowa, zawartość białka 4g/100 ml z
serwatki (16%En; mieszanina wolnych aminokwasów i
krótkołańcuchowych peptydów), niskotłuszczowa – 1,7 g/100ml (15%
En; tłuszcz obecny w postaci oleju roślinnego i średniołańcuchowych
trójglicerydów – MCT), węglowodany 17,7g/100ml (69% En; ponad
82% węglowodanów złożonych), zawierająca 6 naturalnych
karotenoidów (0,20mg/100ml), klinicznie wolna od laktozy (0,1
g/100ml), o osmolarności 455 mosmol/l. w opakowaniu butelka  o poj 500 ml</t>
  </si>
  <si>
    <t>Dieta do postępowania w niedożywieniu związanym z chorobą u
pacjentów w stresie metabolicznym. Kompletna, wysokoenergetyczna
(1,28 kcal/ml), wysokobiałkowa (7,5g/100 ml – 24% En; źródło – białka
serewatkowe,kazeiny, grochu i soi), zawartość tłuszczy 3,7g/100ml- butelka optri 500 ml
(zawiera m.in. MCT z oleju kokosowego i ziaren palmowych, EPA i DHA
z oleju rybiego), bogatoresztkowa (1,5 g błonnika/100ml; 6 rodzajów
błonnika 80% rozpuszczalnego, 20% nierozpuszczalnego),
bezglutenowa, nie zawiera laktozy, zawartość glutaminy 1,56g/100ml.
Osmolalność 270 mOsmol/l</t>
  </si>
  <si>
    <t>Dieta bogatoresztkowa z zawartością  min. 6 rodzajow błonnika min. 1,5g/100ml, normokaloryczna 1-1,1 kcal/ml, zawartość bialka 4-4,5 g/100 ml min. 15,5 % En; żródło bialka serwatkowe, kazeiny, bialka soi i grochu , węglowodanów 12-13g/100ml max 50% En min 90 % to węglowodany zlozone , tłuszczów 3,5-4g/100ml min.34% En; zawartość DHA+EPA nie mniej niż 30mg/100ml, dieta zawiera 6 naturalnych karotenoidow min. 0,20 mg/100 ml , klinicznie wolna od laktozy 0,025 g/100 ml,zawartość błonnika min. 3 % o  osmolarności do  270 mOsmi/l , w opakowaniu  butelka OpTri  1000 ml</t>
  </si>
  <si>
    <t xml:space="preserve">                20 szt</t>
  </si>
  <si>
    <t xml:space="preserve">                 90 szt.</t>
  </si>
  <si>
    <t xml:space="preserve">                   5 szt.</t>
  </si>
  <si>
    <t xml:space="preserve">                840 szt</t>
  </si>
  <si>
    <t xml:space="preserve">                  14 op.</t>
  </si>
  <si>
    <t xml:space="preserve">               390 szt</t>
  </si>
  <si>
    <t>Dieta normobiałkowa,wysokokaloryczna ,zawiera błonnik ( 6 rodzajow )1,53g/100ml , zawartość białka 6 g- soja 46%, groch -32%, kazeina16%, serwatka 6%, tłuszczu 5,8 g,weglowodany 18,4 g , DHA13,9 mg,EPA20,1 mg mieszanina blonnika , mieszaninba białek zwierzęcych oraz roślinnych, osmolarność 480mOsmol/l- butelka Optri 1000 ml</t>
  </si>
  <si>
    <t xml:space="preserve">             8 szt.</t>
  </si>
  <si>
    <t>24  szt</t>
  </si>
  <si>
    <t xml:space="preserve">                3 szt.</t>
  </si>
  <si>
    <t xml:space="preserve">             480 szt.</t>
  </si>
  <si>
    <t xml:space="preserve">               70 op.</t>
  </si>
  <si>
    <t xml:space="preserve">               80 szt.</t>
  </si>
  <si>
    <t xml:space="preserve">       256 szt</t>
  </si>
  <si>
    <t xml:space="preserve">          96 szt.</t>
  </si>
  <si>
    <r>
      <t xml:space="preserve">uwaga: kolorem niebieskim zaznzczono- </t>
    </r>
    <r>
      <rPr>
        <b/>
        <sz val="11"/>
        <color theme="1"/>
        <rFont val="Calibri"/>
        <family val="2"/>
        <charset val="238"/>
        <scheme val="minor"/>
      </rPr>
      <t xml:space="preserve">ŻYWNOSĆ SPECJALNEGO PRZEZNACZENIA MEDYCZNEGO - </t>
    </r>
    <r>
      <rPr>
        <sz val="11"/>
        <color theme="1"/>
        <rFont val="Calibri"/>
        <family val="2"/>
        <charset val="238"/>
        <scheme val="minor"/>
      </rPr>
      <t>( DIETETYCZNY SRODEK SPOŻYWCZY SPECJALNEGO PRZEZNACZENIA MEDYCZNEGO),nie będący produktem leczniczym.</t>
    </r>
  </si>
  <si>
    <t>Pakiet nr 1 - Diety dojelitowe</t>
  </si>
  <si>
    <t>Preparat złożony (Peripheral)– emulsja do infuzji w postaci :
 worek 3 komorowy zawierający 10 % roztwór aminokwasów 38,0 g z  tauryną , 6,2 g azotu. Glukozę z elektrolitami i cynkiem oraz unikalną emulsją tłuszczową 34 g ( 30% oleju sojowego, 30 % MCT, 25% oleju z oliwek, 15 % oleju rybiego) węglowodany 85 g  o energii pozabiałkowej 700 kcal, pojemność 1206 ml  x 4 szt .</t>
  </si>
  <si>
    <t xml:space="preserve">   56 op</t>
  </si>
  <si>
    <t>Preparat złożony (Peripheral)– emulsja do infuzji  w postaci : worek 3 komorowy zawierający roztwor aminokwasów 60 g z tauryną,9,8 g azotu.Glukozę z elektrolitami  i cynkiem oraz unikalna emulsje tluszczowa 54g,węglowodany 135 g o energii pozabiałkowej 1100kcal, pojemność 1904 ml x 4 szt.</t>
  </si>
  <si>
    <t>30 op</t>
  </si>
  <si>
    <t>Koncentrat  do sporządzania roztworu do infuzji  zawierający  zestaw 9 pierwiastków śladowych  : chromu (III) chlorek  sześciowodny, miedzi (II) chlorek  dwuwodny, żelaza (III)chlorek sześciowodny, manganu (II) chlorek czterowodny,potasu jodek, sodu fluorek, sodu molibdenian  dwuwodny, sodu selenin bezwodny, cynku (II) chlorek  - 10 ml x 20 szt</t>
  </si>
  <si>
    <t>17op</t>
  </si>
  <si>
    <t>Koncentrat do sporządzania roztworu do infuzji   zawierający fosforany nieorganiczne : sodu glicerofosforanu w postaci sodu glicerofosforanu uwodnionego  - 20 ml x 20 szt</t>
  </si>
  <si>
    <t xml:space="preserve">       17 op</t>
  </si>
  <si>
    <t>Proszek do sporządzania  roztworu do infuzji  zawierający  zestaw witamin rozpuszczalnych w wodzie : tiaminy azotan,  ryboflawiny sodu fosforan, nikotynamid , pirydoksyny chlorowodorek , sodu pantotenian,  sodu askorbinian, biotyna, kwas foliowy, cyjanokobalamina – x 10 fiol</t>
  </si>
  <si>
    <t xml:space="preserve">         34 op</t>
  </si>
  <si>
    <t>Koncentrat do sporządzania emulsji do infuzji  zawierający zestaw witamin rozpuszczalnych w tłuszczach dla dorosłych : retynolu palmitynian , fitomenadion , ergokalcyferol, all-rac-&amp;- tokoferol – 10 ml x 10 amp</t>
  </si>
  <si>
    <t>Zamawiający wymaga, aby oferowane  preparaty witaminowe w pozycjach 3,4,5,6 były w pełni kompatybilne i stabilne fizykochemicznie po dodaniu ich do stosowanych przez Zamawiajacego trójkomorowych worków do żywienia w poz 1, 2 .</t>
  </si>
  <si>
    <t xml:space="preserve">ły </t>
  </si>
  <si>
    <t>Pakiet nr 2 - Diety dożylne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</si>
</sst>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1" x14ac:knownFonts="1">
    <font>
      <sz val="11"/>
      <color theme="1"/>
      <name val="Calibri"/>
      <family val="2"/>
      <charset val="238"/>
      <scheme val="minor"/>
    </font>
    <font>
      <b/>
      <sz val="9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rgb="FF00B0F0"/>
      <name val="Times New Roman"/>
      <family val="1"/>
      <charset val="238"/>
    </font>
    <font>
      <sz val="10"/>
      <color rgb="FFFFC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F9F9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164" fontId="5" fillId="5" borderId="6" xfId="0" applyNumberFormat="1" applyFont="1" applyFill="1" applyBorder="1" applyAlignment="1">
      <alignment vertical="center" wrapText="1"/>
    </xf>
    <xf numFmtId="164" fontId="5" fillId="0" borderId="6" xfId="0" applyNumberFormat="1" applyFont="1" applyBorder="1" applyAlignment="1">
      <alignment vertical="center" wrapText="1"/>
    </xf>
    <xf numFmtId="10" fontId="5" fillId="5" borderId="6" xfId="0" applyNumberFormat="1" applyFont="1" applyFill="1" applyBorder="1" applyAlignment="1">
      <alignment vertical="center" wrapText="1"/>
    </xf>
    <xf numFmtId="164" fontId="5" fillId="0" borderId="5" xfId="0" applyNumberFormat="1" applyFont="1" applyBorder="1" applyAlignment="1">
      <alignment vertical="center" wrapText="1"/>
    </xf>
    <xf numFmtId="0" fontId="0" fillId="0" borderId="9" xfId="0" applyBorder="1"/>
    <xf numFmtId="0" fontId="0" fillId="3" borderId="9" xfId="0" applyFill="1" applyBorder="1"/>
    <xf numFmtId="164" fontId="0" fillId="0" borderId="9" xfId="0" applyNumberFormat="1" applyBorder="1"/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0" fillId="6" borderId="1" xfId="0" applyFill="1" applyBorder="1" applyAlignment="1">
      <alignment horizontal="center"/>
    </xf>
    <xf numFmtId="164" fontId="0" fillId="6" borderId="1" xfId="0" applyNumberFormat="1" applyFill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0" fillId="6" borderId="5" xfId="0" applyFill="1" applyBorder="1" applyAlignment="1">
      <alignment horizont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3" borderId="0" xfId="0" applyFill="1"/>
    <xf numFmtId="0" fontId="0" fillId="0" borderId="0" xfId="0" applyAlignment="1">
      <alignment horizontal="center"/>
    </xf>
    <xf numFmtId="164" fontId="8" fillId="0" borderId="1" xfId="0" applyNumberFormat="1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15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vertical="center" wrapText="1"/>
    </xf>
    <xf numFmtId="0" fontId="5" fillId="6" borderId="5" xfId="0" applyFont="1" applyFill="1" applyBorder="1" applyAlignment="1">
      <alignment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6" borderId="1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4" fillId="0" borderId="10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10" fillId="0" borderId="15" xfId="0" applyFont="1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1"/>
  <sheetViews>
    <sheetView zoomScale="82" zoomScaleNormal="82" workbookViewId="0">
      <selection sqref="A1:B1"/>
    </sheetView>
  </sheetViews>
  <sheetFormatPr defaultRowHeight="15" x14ac:dyDescent="0.25"/>
  <cols>
    <col min="2" max="2" width="71" customWidth="1"/>
    <col min="3" max="3" width="16.85546875" customWidth="1"/>
    <col min="4" max="4" width="10.85546875" customWidth="1"/>
    <col min="5" max="5" width="7.42578125" customWidth="1"/>
    <col min="6" max="6" width="11.7109375" bestFit="1" customWidth="1"/>
    <col min="7" max="7" width="11.7109375" customWidth="1"/>
    <col min="8" max="8" width="15.85546875" customWidth="1"/>
    <col min="9" max="9" width="6.42578125" bestFit="1" customWidth="1"/>
    <col min="10" max="10" width="13" customWidth="1"/>
    <col min="11" max="11" width="14.140625" customWidth="1"/>
    <col min="12" max="12" width="8.5703125" bestFit="1" customWidth="1"/>
    <col min="13" max="13" width="16.140625" customWidth="1"/>
    <col min="14" max="14" width="7.5703125" customWidth="1"/>
    <col min="15" max="15" width="16.85546875" customWidth="1"/>
    <col min="16" max="16" width="13.5703125" customWidth="1"/>
    <col min="17" max="17" width="9" customWidth="1"/>
    <col min="18" max="18" width="14.140625" customWidth="1"/>
  </cols>
  <sheetData>
    <row r="1" spans="1:18" ht="35.25" customHeight="1" thickBot="1" x14ac:dyDescent="0.45">
      <c r="A1" s="57" t="s">
        <v>68</v>
      </c>
      <c r="B1" s="57"/>
    </row>
    <row r="2" spans="1:18" x14ac:dyDescent="0.25">
      <c r="A2" s="43" t="s">
        <v>0</v>
      </c>
      <c r="B2" s="1" t="s">
        <v>1</v>
      </c>
      <c r="C2" s="43" t="s">
        <v>2</v>
      </c>
      <c r="D2" s="43" t="s">
        <v>3</v>
      </c>
      <c r="E2" s="1"/>
      <c r="F2" s="43" t="s">
        <v>4</v>
      </c>
      <c r="G2" s="2" t="s">
        <v>5</v>
      </c>
      <c r="H2" s="1" t="s">
        <v>6</v>
      </c>
      <c r="I2" s="43" t="s">
        <v>7</v>
      </c>
      <c r="J2" s="43" t="s">
        <v>8</v>
      </c>
      <c r="K2" s="43" t="s">
        <v>9</v>
      </c>
      <c r="L2" s="43" t="s">
        <v>10</v>
      </c>
      <c r="M2" s="43" t="s">
        <v>11</v>
      </c>
      <c r="N2" s="43" t="s">
        <v>12</v>
      </c>
      <c r="O2" s="43" t="s">
        <v>13</v>
      </c>
      <c r="P2" s="43" t="s">
        <v>14</v>
      </c>
      <c r="Q2" s="43" t="s">
        <v>15</v>
      </c>
      <c r="R2" s="43" t="s">
        <v>16</v>
      </c>
    </row>
    <row r="3" spans="1:18" x14ac:dyDescent="0.25">
      <c r="A3" s="44"/>
      <c r="B3" s="3" t="s">
        <v>17</v>
      </c>
      <c r="C3" s="44"/>
      <c r="D3" s="44"/>
      <c r="E3" s="3" t="s">
        <v>18</v>
      </c>
      <c r="F3" s="44"/>
      <c r="G3" s="3" t="s">
        <v>19</v>
      </c>
      <c r="H3" s="3" t="s">
        <v>20</v>
      </c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18" ht="24" x14ac:dyDescent="0.25">
      <c r="A4" s="44"/>
      <c r="B4" s="4"/>
      <c r="C4" s="44"/>
      <c r="D4" s="44"/>
      <c r="E4" s="4"/>
      <c r="F4" s="44"/>
      <c r="G4" s="3" t="s">
        <v>21</v>
      </c>
      <c r="H4" s="4"/>
      <c r="I4" s="44"/>
      <c r="J4" s="44"/>
      <c r="K4" s="44"/>
      <c r="L4" s="44"/>
      <c r="M4" s="44"/>
      <c r="N4" s="44"/>
      <c r="O4" s="44"/>
      <c r="P4" s="44"/>
      <c r="Q4" s="44"/>
      <c r="R4" s="44"/>
    </row>
    <row r="5" spans="1:18" ht="15.75" thickBot="1" x14ac:dyDescent="0.3">
      <c r="A5" s="45"/>
      <c r="B5" s="5"/>
      <c r="C5" s="45"/>
      <c r="D5" s="45"/>
      <c r="E5" s="5"/>
      <c r="F5" s="45"/>
      <c r="G5" s="5"/>
      <c r="H5" s="5"/>
      <c r="I5" s="45"/>
      <c r="J5" s="45"/>
      <c r="K5" s="45"/>
      <c r="L5" s="45"/>
      <c r="M5" s="45"/>
      <c r="N5" s="45"/>
      <c r="O5" s="45"/>
      <c r="P5" s="45"/>
      <c r="Q5" s="45"/>
      <c r="R5" s="45"/>
    </row>
    <row r="6" spans="1:18" ht="15.75" thickBot="1" x14ac:dyDescent="0.3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</row>
    <row r="7" spans="1:18" ht="90" thickBot="1" x14ac:dyDescent="0.3">
      <c r="A7" s="7">
        <v>1</v>
      </c>
      <c r="B7" s="22" t="s">
        <v>46</v>
      </c>
      <c r="C7" s="8" t="s">
        <v>59</v>
      </c>
      <c r="D7" s="9">
        <v>8</v>
      </c>
      <c r="E7" s="10"/>
      <c r="F7" s="11"/>
      <c r="G7" s="12">
        <v>0</v>
      </c>
      <c r="H7" s="13">
        <f t="shared" ref="H7:H24" si="0">D7*G7</f>
        <v>0</v>
      </c>
      <c r="I7" s="14">
        <v>0</v>
      </c>
      <c r="J7" s="15">
        <f t="shared" ref="J7:J24" si="1">H7*I7</f>
        <v>0</v>
      </c>
      <c r="K7" s="15">
        <f t="shared" ref="K7:K24" si="2">H7+J7</f>
        <v>0</v>
      </c>
      <c r="L7" s="16">
        <v>8</v>
      </c>
      <c r="M7" s="17"/>
      <c r="N7" s="16">
        <v>8</v>
      </c>
      <c r="O7" s="17"/>
      <c r="P7" s="18">
        <f>N7*G7</f>
        <v>0</v>
      </c>
      <c r="Q7" s="18">
        <f t="shared" ref="Q7:Q24" si="3">I7*P7</f>
        <v>0</v>
      </c>
      <c r="R7" s="18">
        <f t="shared" ref="R7:R24" si="4">P7+Q7</f>
        <v>0</v>
      </c>
    </row>
    <row r="8" spans="1:18" ht="90" thickBot="1" x14ac:dyDescent="0.3">
      <c r="A8" s="7">
        <v>2</v>
      </c>
      <c r="B8" s="23" t="s">
        <v>22</v>
      </c>
      <c r="C8" s="19" t="s">
        <v>65</v>
      </c>
      <c r="D8" s="9">
        <v>256</v>
      </c>
      <c r="E8" s="10"/>
      <c r="F8" s="11"/>
      <c r="G8" s="12">
        <v>0</v>
      </c>
      <c r="H8" s="13">
        <f t="shared" si="0"/>
        <v>0</v>
      </c>
      <c r="I8" s="14">
        <v>0</v>
      </c>
      <c r="J8" s="15">
        <f t="shared" si="1"/>
        <v>0</v>
      </c>
      <c r="K8" s="15">
        <f t="shared" si="2"/>
        <v>0</v>
      </c>
      <c r="L8" s="16">
        <v>184</v>
      </c>
      <c r="M8" s="17"/>
      <c r="N8" s="16">
        <v>24</v>
      </c>
      <c r="O8" s="17"/>
      <c r="P8" s="18">
        <f t="shared" ref="P8:P24" si="5">N8*G8</f>
        <v>0</v>
      </c>
      <c r="Q8" s="18">
        <f t="shared" si="3"/>
        <v>0</v>
      </c>
      <c r="R8" s="18">
        <f t="shared" si="4"/>
        <v>0</v>
      </c>
    </row>
    <row r="9" spans="1:18" ht="51.75" thickBot="1" x14ac:dyDescent="0.3">
      <c r="A9" s="7">
        <v>3</v>
      </c>
      <c r="B9" s="23" t="s">
        <v>47</v>
      </c>
      <c r="C9" s="19" t="s">
        <v>60</v>
      </c>
      <c r="D9" s="9">
        <v>24</v>
      </c>
      <c r="E9" s="10"/>
      <c r="F9" s="11"/>
      <c r="G9" s="12">
        <v>0</v>
      </c>
      <c r="H9" s="13">
        <f t="shared" si="0"/>
        <v>0</v>
      </c>
      <c r="I9" s="14">
        <v>0</v>
      </c>
      <c r="J9" s="15">
        <f t="shared" si="1"/>
        <v>0</v>
      </c>
      <c r="K9" s="15">
        <f t="shared" si="2"/>
        <v>0</v>
      </c>
      <c r="L9" s="16">
        <v>16</v>
      </c>
      <c r="M9" s="17"/>
      <c r="N9" s="16">
        <v>8</v>
      </c>
      <c r="O9" s="17"/>
      <c r="P9" s="18">
        <f t="shared" si="5"/>
        <v>0</v>
      </c>
      <c r="Q9" s="18">
        <f t="shared" si="3"/>
        <v>0</v>
      </c>
      <c r="R9" s="18">
        <f t="shared" si="4"/>
        <v>0</v>
      </c>
    </row>
    <row r="10" spans="1:18" ht="64.5" thickBot="1" x14ac:dyDescent="0.3">
      <c r="A10" s="7">
        <v>4</v>
      </c>
      <c r="B10" s="23" t="s">
        <v>23</v>
      </c>
      <c r="C10" s="19" t="s">
        <v>42</v>
      </c>
      <c r="D10" s="9">
        <v>104</v>
      </c>
      <c r="E10" s="10"/>
      <c r="F10" s="11"/>
      <c r="G10" s="12">
        <v>0</v>
      </c>
      <c r="H10" s="13">
        <f t="shared" si="0"/>
        <v>0</v>
      </c>
      <c r="I10" s="14">
        <v>0</v>
      </c>
      <c r="J10" s="15">
        <f t="shared" si="1"/>
        <v>0</v>
      </c>
      <c r="K10" s="15">
        <f t="shared" si="2"/>
        <v>0</v>
      </c>
      <c r="L10" s="16">
        <v>72</v>
      </c>
      <c r="M10" s="17"/>
      <c r="N10" s="16">
        <v>16</v>
      </c>
      <c r="O10" s="17"/>
      <c r="P10" s="18">
        <f t="shared" si="5"/>
        <v>0</v>
      </c>
      <c r="Q10" s="18">
        <f t="shared" si="3"/>
        <v>0</v>
      </c>
      <c r="R10" s="18">
        <f t="shared" si="4"/>
        <v>0</v>
      </c>
    </row>
    <row r="11" spans="1:18" ht="51.75" thickBot="1" x14ac:dyDescent="0.3">
      <c r="A11" s="7">
        <v>5</v>
      </c>
      <c r="B11" s="23" t="s">
        <v>48</v>
      </c>
      <c r="C11" s="19" t="s">
        <v>24</v>
      </c>
      <c r="D11" s="9">
        <v>144</v>
      </c>
      <c r="E11" s="10"/>
      <c r="F11" s="11"/>
      <c r="G11" s="12">
        <v>0</v>
      </c>
      <c r="H11" s="13">
        <f t="shared" si="0"/>
        <v>0</v>
      </c>
      <c r="I11" s="14">
        <v>0</v>
      </c>
      <c r="J11" s="15">
        <f t="shared" si="1"/>
        <v>0</v>
      </c>
      <c r="K11" s="15">
        <f t="shared" si="2"/>
        <v>0</v>
      </c>
      <c r="L11" s="16">
        <v>104</v>
      </c>
      <c r="M11" s="17"/>
      <c r="N11" s="16">
        <v>16</v>
      </c>
      <c r="O11" s="17"/>
      <c r="P11" s="18">
        <f t="shared" si="5"/>
        <v>0</v>
      </c>
      <c r="Q11" s="18">
        <f t="shared" si="3"/>
        <v>0</v>
      </c>
      <c r="R11" s="18">
        <f t="shared" si="4"/>
        <v>0</v>
      </c>
    </row>
    <row r="12" spans="1:18" ht="115.5" thickBot="1" x14ac:dyDescent="0.3">
      <c r="A12" s="7">
        <v>6</v>
      </c>
      <c r="B12" s="24" t="s">
        <v>49</v>
      </c>
      <c r="C12" s="20" t="s">
        <v>66</v>
      </c>
      <c r="D12" s="9">
        <v>96</v>
      </c>
      <c r="E12" s="10"/>
      <c r="F12" s="11"/>
      <c r="G12" s="12">
        <v>0</v>
      </c>
      <c r="H12" s="13">
        <f t="shared" si="0"/>
        <v>0</v>
      </c>
      <c r="I12" s="14">
        <v>0</v>
      </c>
      <c r="J12" s="15">
        <f t="shared" si="1"/>
        <v>0</v>
      </c>
      <c r="K12" s="15">
        <f t="shared" si="2"/>
        <v>0</v>
      </c>
      <c r="L12" s="16">
        <v>72</v>
      </c>
      <c r="M12" s="17"/>
      <c r="N12" s="16">
        <v>12</v>
      </c>
      <c r="O12" s="17"/>
      <c r="P12" s="18">
        <f t="shared" si="5"/>
        <v>0</v>
      </c>
      <c r="Q12" s="18">
        <f t="shared" si="3"/>
        <v>0</v>
      </c>
      <c r="R12" s="18">
        <f t="shared" si="4"/>
        <v>0</v>
      </c>
    </row>
    <row r="13" spans="1:18" ht="166.5" thickBot="1" x14ac:dyDescent="0.3">
      <c r="A13" s="7">
        <v>7</v>
      </c>
      <c r="B13" s="23" t="s">
        <v>25</v>
      </c>
      <c r="C13" s="21" t="s">
        <v>64</v>
      </c>
      <c r="D13" s="9">
        <v>80</v>
      </c>
      <c r="E13" s="10"/>
      <c r="F13" s="11"/>
      <c r="G13" s="12">
        <v>0</v>
      </c>
      <c r="H13" s="13">
        <f t="shared" si="0"/>
        <v>0</v>
      </c>
      <c r="I13" s="14">
        <v>0</v>
      </c>
      <c r="J13" s="15">
        <f t="shared" si="1"/>
        <v>0</v>
      </c>
      <c r="K13" s="15">
        <f t="shared" si="2"/>
        <v>0</v>
      </c>
      <c r="L13" s="16">
        <v>56</v>
      </c>
      <c r="M13" s="17"/>
      <c r="N13" s="16">
        <v>16</v>
      </c>
      <c r="O13" s="17"/>
      <c r="P13" s="18">
        <f t="shared" si="5"/>
        <v>0</v>
      </c>
      <c r="Q13" s="18">
        <f t="shared" si="3"/>
        <v>0</v>
      </c>
      <c r="R13" s="18">
        <f t="shared" si="4"/>
        <v>0</v>
      </c>
    </row>
    <row r="14" spans="1:18" ht="146.25" customHeight="1" thickBot="1" x14ac:dyDescent="0.3">
      <c r="A14" s="7">
        <v>8</v>
      </c>
      <c r="B14" s="23" t="s">
        <v>50</v>
      </c>
      <c r="C14" s="19" t="s">
        <v>26</v>
      </c>
      <c r="D14" s="9">
        <v>16</v>
      </c>
      <c r="E14" s="10"/>
      <c r="F14" s="11"/>
      <c r="G14" s="12">
        <v>0</v>
      </c>
      <c r="H14" s="13">
        <f t="shared" si="0"/>
        <v>0</v>
      </c>
      <c r="I14" s="14">
        <v>0</v>
      </c>
      <c r="J14" s="15">
        <f t="shared" si="1"/>
        <v>0</v>
      </c>
      <c r="K14" s="15">
        <f t="shared" si="2"/>
        <v>0</v>
      </c>
      <c r="L14" s="16">
        <v>8</v>
      </c>
      <c r="M14" s="17"/>
      <c r="N14" s="16">
        <v>8</v>
      </c>
      <c r="O14" s="17"/>
      <c r="P14" s="18">
        <f t="shared" si="5"/>
        <v>0</v>
      </c>
      <c r="Q14" s="18">
        <f t="shared" si="3"/>
        <v>0</v>
      </c>
      <c r="R14" s="18">
        <f t="shared" si="4"/>
        <v>0</v>
      </c>
    </row>
    <row r="15" spans="1:18" ht="146.25" customHeight="1" thickBot="1" x14ac:dyDescent="0.3">
      <c r="A15" s="7">
        <v>9</v>
      </c>
      <c r="B15" s="23" t="s">
        <v>58</v>
      </c>
      <c r="C15" s="19" t="s">
        <v>26</v>
      </c>
      <c r="D15" s="9">
        <v>16</v>
      </c>
      <c r="E15" s="10"/>
      <c r="F15" s="11"/>
      <c r="G15" s="12">
        <v>0</v>
      </c>
      <c r="H15" s="13">
        <f t="shared" si="0"/>
        <v>0</v>
      </c>
      <c r="I15" s="14">
        <v>0</v>
      </c>
      <c r="J15" s="15">
        <f t="shared" si="1"/>
        <v>0</v>
      </c>
      <c r="K15" s="15">
        <f t="shared" si="2"/>
        <v>0</v>
      </c>
      <c r="L15" s="16">
        <v>8</v>
      </c>
      <c r="M15" s="17"/>
      <c r="N15" s="16">
        <v>8</v>
      </c>
      <c r="O15" s="17"/>
      <c r="P15" s="18">
        <f t="shared" si="5"/>
        <v>0</v>
      </c>
      <c r="Q15" s="18">
        <f t="shared" si="3"/>
        <v>0</v>
      </c>
      <c r="R15" s="18">
        <f t="shared" si="4"/>
        <v>0</v>
      </c>
    </row>
    <row r="16" spans="1:18" ht="90" thickBot="1" x14ac:dyDescent="0.3">
      <c r="A16" s="7">
        <v>10</v>
      </c>
      <c r="B16" s="23" t="s">
        <v>51</v>
      </c>
      <c r="C16" s="19" t="s">
        <v>62</v>
      </c>
      <c r="D16" s="9">
        <v>480</v>
      </c>
      <c r="E16" s="10"/>
      <c r="F16" s="11"/>
      <c r="G16" s="12">
        <v>0</v>
      </c>
      <c r="H16" s="13">
        <f t="shared" si="0"/>
        <v>0</v>
      </c>
      <c r="I16" s="14">
        <v>0</v>
      </c>
      <c r="J16" s="15">
        <f t="shared" si="1"/>
        <v>0</v>
      </c>
      <c r="K16" s="15">
        <f t="shared" si="2"/>
        <v>0</v>
      </c>
      <c r="L16" s="16">
        <v>336</v>
      </c>
      <c r="M16" s="17"/>
      <c r="N16" s="16">
        <v>48</v>
      </c>
      <c r="O16" s="17"/>
      <c r="P16" s="18">
        <f t="shared" si="5"/>
        <v>0</v>
      </c>
      <c r="Q16" s="18">
        <f t="shared" si="3"/>
        <v>0</v>
      </c>
      <c r="R16" s="18">
        <f t="shared" si="4"/>
        <v>0</v>
      </c>
    </row>
    <row r="17" spans="1:18" ht="43.5" customHeight="1" thickBot="1" x14ac:dyDescent="0.3">
      <c r="A17" s="7">
        <v>11</v>
      </c>
      <c r="B17" s="23" t="s">
        <v>27</v>
      </c>
      <c r="C17" s="19" t="s">
        <v>63</v>
      </c>
      <c r="D17" s="9">
        <v>70</v>
      </c>
      <c r="E17" s="10"/>
      <c r="F17" s="11"/>
      <c r="G17" s="12">
        <v>0</v>
      </c>
      <c r="H17" s="13">
        <f t="shared" si="0"/>
        <v>0</v>
      </c>
      <c r="I17" s="14">
        <v>0</v>
      </c>
      <c r="J17" s="15">
        <f t="shared" si="1"/>
        <v>0</v>
      </c>
      <c r="K17" s="15">
        <f t="shared" si="2"/>
        <v>0</v>
      </c>
      <c r="L17" s="16">
        <v>49</v>
      </c>
      <c r="M17" s="17"/>
      <c r="N17" s="16">
        <v>8</v>
      </c>
      <c r="O17" s="17"/>
      <c r="P17" s="18">
        <f t="shared" si="5"/>
        <v>0</v>
      </c>
      <c r="Q17" s="18">
        <f t="shared" si="3"/>
        <v>0</v>
      </c>
      <c r="R17" s="18">
        <f t="shared" si="4"/>
        <v>0</v>
      </c>
    </row>
    <row r="18" spans="1:18" ht="26.25" thickBot="1" x14ac:dyDescent="0.3">
      <c r="A18" s="7">
        <v>12</v>
      </c>
      <c r="B18" s="25" t="s">
        <v>28</v>
      </c>
      <c r="C18" s="19" t="s">
        <v>57</v>
      </c>
      <c r="D18" s="9">
        <v>390</v>
      </c>
      <c r="E18" s="10"/>
      <c r="F18" s="11"/>
      <c r="G18" s="12">
        <v>0</v>
      </c>
      <c r="H18" s="13">
        <f t="shared" si="0"/>
        <v>0</v>
      </c>
      <c r="I18" s="14">
        <v>0</v>
      </c>
      <c r="J18" s="15">
        <f t="shared" si="1"/>
        <v>0</v>
      </c>
      <c r="K18" s="15">
        <f t="shared" si="2"/>
        <v>0</v>
      </c>
      <c r="L18" s="16">
        <v>270</v>
      </c>
      <c r="M18" s="17"/>
      <c r="N18" s="16">
        <v>30</v>
      </c>
      <c r="O18" s="17"/>
      <c r="P18" s="18">
        <f t="shared" si="5"/>
        <v>0</v>
      </c>
      <c r="Q18" s="18">
        <f t="shared" si="3"/>
        <v>0</v>
      </c>
      <c r="R18" s="18">
        <f t="shared" si="4"/>
        <v>0</v>
      </c>
    </row>
    <row r="19" spans="1:18" ht="20.25" customHeight="1" thickBot="1" x14ac:dyDescent="0.3">
      <c r="A19" s="7">
        <v>13</v>
      </c>
      <c r="B19" s="26" t="s">
        <v>29</v>
      </c>
      <c r="C19" s="20" t="s">
        <v>56</v>
      </c>
      <c r="D19" s="9">
        <v>14</v>
      </c>
      <c r="E19" s="10"/>
      <c r="F19" s="11"/>
      <c r="G19" s="12">
        <v>0</v>
      </c>
      <c r="H19" s="13">
        <f t="shared" si="0"/>
        <v>0</v>
      </c>
      <c r="I19" s="14">
        <v>0</v>
      </c>
      <c r="J19" s="15">
        <f t="shared" si="1"/>
        <v>0</v>
      </c>
      <c r="K19" s="15">
        <f t="shared" si="2"/>
        <v>0</v>
      </c>
      <c r="L19" s="16">
        <v>10</v>
      </c>
      <c r="M19" s="17"/>
      <c r="N19" s="16">
        <v>2</v>
      </c>
      <c r="O19" s="17"/>
      <c r="P19" s="18">
        <f t="shared" si="5"/>
        <v>0</v>
      </c>
      <c r="Q19" s="18">
        <f t="shared" si="3"/>
        <v>0</v>
      </c>
      <c r="R19" s="18">
        <f t="shared" si="4"/>
        <v>0</v>
      </c>
    </row>
    <row r="20" spans="1:18" ht="30" customHeight="1" thickBot="1" x14ac:dyDescent="0.3">
      <c r="A20" s="7">
        <v>14</v>
      </c>
      <c r="B20" s="26" t="s">
        <v>30</v>
      </c>
      <c r="C20" s="20" t="s">
        <v>55</v>
      </c>
      <c r="D20" s="9">
        <v>840</v>
      </c>
      <c r="E20" s="10"/>
      <c r="F20" s="11"/>
      <c r="G20" s="12">
        <v>0</v>
      </c>
      <c r="H20" s="13">
        <f t="shared" si="0"/>
        <v>0</v>
      </c>
      <c r="I20" s="14">
        <v>0</v>
      </c>
      <c r="J20" s="15">
        <f t="shared" si="1"/>
        <v>0</v>
      </c>
      <c r="K20" s="15">
        <f t="shared" si="2"/>
        <v>0</v>
      </c>
      <c r="L20" s="16">
        <v>600</v>
      </c>
      <c r="M20" s="17"/>
      <c r="N20" s="16">
        <v>60</v>
      </c>
      <c r="O20" s="17"/>
      <c r="P20" s="18">
        <f t="shared" si="5"/>
        <v>0</v>
      </c>
      <c r="Q20" s="18">
        <f t="shared" si="3"/>
        <v>0</v>
      </c>
      <c r="R20" s="18">
        <f t="shared" si="4"/>
        <v>0</v>
      </c>
    </row>
    <row r="21" spans="1:18" ht="51.75" customHeight="1" thickBot="1" x14ac:dyDescent="0.3">
      <c r="A21" s="7">
        <v>15</v>
      </c>
      <c r="B21" s="26" t="s">
        <v>31</v>
      </c>
      <c r="C21" s="20" t="s">
        <v>54</v>
      </c>
      <c r="D21" s="9">
        <v>5</v>
      </c>
      <c r="E21" s="10"/>
      <c r="F21" s="11"/>
      <c r="G21" s="12">
        <v>0</v>
      </c>
      <c r="H21" s="13">
        <f t="shared" si="0"/>
        <v>0</v>
      </c>
      <c r="I21" s="14">
        <v>0</v>
      </c>
      <c r="J21" s="15">
        <f t="shared" si="1"/>
        <v>0</v>
      </c>
      <c r="K21" s="15">
        <f t="shared" si="2"/>
        <v>0</v>
      </c>
      <c r="L21" s="16">
        <v>4</v>
      </c>
      <c r="M21" s="17"/>
      <c r="N21" s="16">
        <v>2</v>
      </c>
      <c r="O21" s="17"/>
      <c r="P21" s="18">
        <f t="shared" si="5"/>
        <v>0</v>
      </c>
      <c r="Q21" s="18">
        <f t="shared" si="3"/>
        <v>0</v>
      </c>
      <c r="R21" s="18">
        <f t="shared" si="4"/>
        <v>0</v>
      </c>
    </row>
    <row r="22" spans="1:18" ht="36.75" customHeight="1" thickBot="1" x14ac:dyDescent="0.3">
      <c r="A22" s="7">
        <v>16</v>
      </c>
      <c r="B22" s="25" t="s">
        <v>32</v>
      </c>
      <c r="C22" s="21" t="s">
        <v>53</v>
      </c>
      <c r="D22" s="9">
        <v>90</v>
      </c>
      <c r="E22" s="10"/>
      <c r="F22" s="11"/>
      <c r="G22" s="12">
        <v>0</v>
      </c>
      <c r="H22" s="13">
        <f t="shared" si="0"/>
        <v>0</v>
      </c>
      <c r="I22" s="14">
        <v>0</v>
      </c>
      <c r="J22" s="15">
        <f t="shared" si="1"/>
        <v>0</v>
      </c>
      <c r="K22" s="15">
        <f t="shared" si="2"/>
        <v>0</v>
      </c>
      <c r="L22" s="16">
        <v>60</v>
      </c>
      <c r="M22" s="17"/>
      <c r="N22" s="16">
        <v>30</v>
      </c>
      <c r="O22" s="17"/>
      <c r="P22" s="18">
        <f t="shared" si="5"/>
        <v>0</v>
      </c>
      <c r="Q22" s="18">
        <f t="shared" si="3"/>
        <v>0</v>
      </c>
      <c r="R22" s="18">
        <f t="shared" si="4"/>
        <v>0</v>
      </c>
    </row>
    <row r="23" spans="1:18" ht="81.75" customHeight="1" thickBot="1" x14ac:dyDescent="0.3">
      <c r="A23" s="7">
        <v>17</v>
      </c>
      <c r="B23" s="23" t="s">
        <v>33</v>
      </c>
      <c r="C23" s="21" t="s">
        <v>52</v>
      </c>
      <c r="D23" s="9">
        <v>20</v>
      </c>
      <c r="E23" s="10"/>
      <c r="F23" s="11"/>
      <c r="G23" s="12">
        <v>0</v>
      </c>
      <c r="H23" s="13">
        <f t="shared" si="0"/>
        <v>0</v>
      </c>
      <c r="I23" s="14">
        <v>0</v>
      </c>
      <c r="J23" s="15">
        <f t="shared" si="1"/>
        <v>0</v>
      </c>
      <c r="K23" s="15">
        <f t="shared" si="2"/>
        <v>0</v>
      </c>
      <c r="L23" s="16">
        <v>14</v>
      </c>
      <c r="M23" s="17"/>
      <c r="N23" s="16">
        <v>3</v>
      </c>
      <c r="O23" s="17"/>
      <c r="P23" s="18">
        <f t="shared" si="5"/>
        <v>0</v>
      </c>
      <c r="Q23" s="18">
        <f t="shared" si="3"/>
        <v>0</v>
      </c>
      <c r="R23" s="18">
        <f t="shared" si="4"/>
        <v>0</v>
      </c>
    </row>
    <row r="24" spans="1:18" ht="42.75" customHeight="1" thickBot="1" x14ac:dyDescent="0.3">
      <c r="A24" s="7">
        <v>18</v>
      </c>
      <c r="B24" s="25" t="s">
        <v>34</v>
      </c>
      <c r="C24" s="19" t="s">
        <v>61</v>
      </c>
      <c r="D24" s="9">
        <v>3</v>
      </c>
      <c r="E24" s="10"/>
      <c r="F24" s="11"/>
      <c r="G24" s="12">
        <v>0</v>
      </c>
      <c r="H24" s="13">
        <f t="shared" si="0"/>
        <v>0</v>
      </c>
      <c r="I24" s="14">
        <v>0</v>
      </c>
      <c r="J24" s="15">
        <f t="shared" si="1"/>
        <v>0</v>
      </c>
      <c r="K24" s="15">
        <f t="shared" si="2"/>
        <v>0</v>
      </c>
      <c r="L24" s="16">
        <v>2</v>
      </c>
      <c r="M24" s="17"/>
      <c r="N24" s="16">
        <v>2</v>
      </c>
      <c r="O24" s="17"/>
      <c r="P24" s="18">
        <f t="shared" si="5"/>
        <v>0</v>
      </c>
      <c r="Q24" s="18">
        <f t="shared" si="3"/>
        <v>0</v>
      </c>
      <c r="R24" s="18">
        <f t="shared" si="4"/>
        <v>0</v>
      </c>
    </row>
    <row r="25" spans="1:18" x14ac:dyDescent="0.25">
      <c r="A25" s="46"/>
      <c r="B25" s="47"/>
      <c r="C25" s="47"/>
      <c r="D25" s="47"/>
      <c r="E25" s="47"/>
      <c r="F25" s="47"/>
      <c r="G25" s="48"/>
      <c r="H25" s="36">
        <f>SUM(H7:H24)</f>
        <v>0</v>
      </c>
      <c r="I25" s="49"/>
      <c r="J25" s="51"/>
      <c r="K25" s="53">
        <f>SUM(K7:K24)</f>
        <v>0</v>
      </c>
      <c r="L25" s="27"/>
      <c r="M25" s="55"/>
      <c r="N25" s="28"/>
      <c r="O25" s="55"/>
      <c r="P25" s="36">
        <f>SUM(P7:P24)</f>
        <v>0</v>
      </c>
      <c r="Q25" s="29"/>
      <c r="R25" s="36">
        <f>SUM(R7:R24)</f>
        <v>0</v>
      </c>
    </row>
    <row r="26" spans="1:18" ht="15.75" thickBot="1" x14ac:dyDescent="0.3">
      <c r="A26" s="38" t="s">
        <v>35</v>
      </c>
      <c r="B26" s="39"/>
      <c r="C26" s="39"/>
      <c r="D26" s="39"/>
      <c r="E26" s="39"/>
      <c r="F26" s="39"/>
      <c r="G26" s="40"/>
      <c r="H26" s="37"/>
      <c r="I26" s="50"/>
      <c r="J26" s="52"/>
      <c r="K26" s="54"/>
      <c r="L26" s="30"/>
      <c r="M26" s="56"/>
      <c r="N26" s="31"/>
      <c r="O26" s="56"/>
      <c r="P26" s="37"/>
      <c r="Q26" s="31"/>
      <c r="R26" s="37"/>
    </row>
    <row r="27" spans="1:18" x14ac:dyDescent="0.25">
      <c r="A27" s="32"/>
    </row>
    <row r="28" spans="1:18" x14ac:dyDescent="0.25">
      <c r="A28" s="41" t="s">
        <v>36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33"/>
    </row>
    <row r="32" spans="1:18" x14ac:dyDescent="0.25">
      <c r="A32" s="34"/>
      <c r="B32" s="42" t="s">
        <v>37</v>
      </c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</row>
    <row r="35" spans="3:18" x14ac:dyDescent="0.25">
      <c r="C35" s="35" t="s">
        <v>43</v>
      </c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</row>
    <row r="36" spans="3:18" x14ac:dyDescent="0.25"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</row>
    <row r="37" spans="3:18" x14ac:dyDescent="0.25"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</row>
    <row r="38" spans="3:18" x14ac:dyDescent="0.25"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</row>
    <row r="39" spans="3:18" x14ac:dyDescent="0.25"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</row>
    <row r="40" spans="3:18" x14ac:dyDescent="0.25"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</row>
    <row r="41" spans="3:18" x14ac:dyDescent="0.25">
      <c r="C41" t="s">
        <v>38</v>
      </c>
    </row>
    <row r="42" spans="3:18" x14ac:dyDescent="0.25">
      <c r="C42" t="s">
        <v>41</v>
      </c>
    </row>
    <row r="43" spans="3:18" x14ac:dyDescent="0.25">
      <c r="C43" t="s">
        <v>44</v>
      </c>
    </row>
    <row r="44" spans="3:18" x14ac:dyDescent="0.25">
      <c r="C44" t="s">
        <v>45</v>
      </c>
    </row>
    <row r="47" spans="3:18" x14ac:dyDescent="0.25">
      <c r="C47" t="s">
        <v>67</v>
      </c>
    </row>
    <row r="48" spans="3:18" x14ac:dyDescent="0.25">
      <c r="C48" t="s">
        <v>40</v>
      </c>
    </row>
    <row r="53" spans="19:19" x14ac:dyDescent="0.25">
      <c r="S53" s="35"/>
    </row>
    <row r="54" spans="19:19" x14ac:dyDescent="0.25">
      <c r="S54" s="35"/>
    </row>
    <row r="55" spans="19:19" x14ac:dyDescent="0.25">
      <c r="S55" s="35"/>
    </row>
    <row r="56" spans="19:19" x14ac:dyDescent="0.25">
      <c r="S56" s="35"/>
    </row>
    <row r="57" spans="19:19" x14ac:dyDescent="0.25">
      <c r="S57" s="35"/>
    </row>
    <row r="58" spans="19:19" x14ac:dyDescent="0.25">
      <c r="S58" s="35"/>
    </row>
    <row r="61" spans="19:19" x14ac:dyDescent="0.25">
      <c r="S61" t="s">
        <v>39</v>
      </c>
    </row>
  </sheetData>
  <mergeCells count="27">
    <mergeCell ref="A1:B1"/>
    <mergeCell ref="M2:M5"/>
    <mergeCell ref="N2:N5"/>
    <mergeCell ref="O2:O5"/>
    <mergeCell ref="P2:P5"/>
    <mergeCell ref="A2:A5"/>
    <mergeCell ref="C2:C5"/>
    <mergeCell ref="D2:D5"/>
    <mergeCell ref="F2:F5"/>
    <mergeCell ref="I2:I5"/>
    <mergeCell ref="J2:J5"/>
    <mergeCell ref="R25:R26"/>
    <mergeCell ref="A26:G26"/>
    <mergeCell ref="A28:P28"/>
    <mergeCell ref="B32:R32"/>
    <mergeCell ref="Q2:Q5"/>
    <mergeCell ref="R2:R5"/>
    <mergeCell ref="A25:G25"/>
    <mergeCell ref="H25:H26"/>
    <mergeCell ref="I25:I26"/>
    <mergeCell ref="J25:J26"/>
    <mergeCell ref="K25:K26"/>
    <mergeCell ref="M25:M26"/>
    <mergeCell ref="O25:O26"/>
    <mergeCell ref="P25:P26"/>
    <mergeCell ref="K2:K5"/>
    <mergeCell ref="L2:L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EBCB4-CC77-47AB-BDF5-25B1DAA12F78}">
  <dimension ref="A2:R26"/>
  <sheetViews>
    <sheetView tabSelected="1" topLeftCell="A13" workbookViewId="0">
      <selection activeCell="I14" sqref="I14:I15"/>
    </sheetView>
  </sheetViews>
  <sheetFormatPr defaultRowHeight="15" x14ac:dyDescent="0.25"/>
  <sheetData>
    <row r="2" spans="1:18" ht="27" thickBot="1" x14ac:dyDescent="0.45">
      <c r="A2" s="60" t="s">
        <v>82</v>
      </c>
      <c r="B2" s="60"/>
    </row>
    <row r="3" spans="1:18" ht="36" x14ac:dyDescent="0.25">
      <c r="A3" s="43" t="s">
        <v>0</v>
      </c>
      <c r="B3" s="1" t="s">
        <v>1</v>
      </c>
      <c r="C3" s="43" t="s">
        <v>2</v>
      </c>
      <c r="D3" s="43" t="s">
        <v>3</v>
      </c>
      <c r="E3" s="1"/>
      <c r="F3" s="43" t="s">
        <v>4</v>
      </c>
      <c r="G3" s="2" t="s">
        <v>5</v>
      </c>
      <c r="H3" s="1" t="s">
        <v>6</v>
      </c>
      <c r="I3" s="43" t="s">
        <v>7</v>
      </c>
      <c r="J3" s="43" t="s">
        <v>8</v>
      </c>
      <c r="K3" s="43" t="s">
        <v>9</v>
      </c>
      <c r="L3" s="43" t="s">
        <v>10</v>
      </c>
      <c r="M3" s="43" t="s">
        <v>11</v>
      </c>
      <c r="N3" s="43" t="s">
        <v>12</v>
      </c>
      <c r="O3" s="43" t="s">
        <v>13</v>
      </c>
      <c r="P3" s="43" t="s">
        <v>14</v>
      </c>
      <c r="Q3" s="43" t="s">
        <v>15</v>
      </c>
      <c r="R3" s="43" t="s">
        <v>16</v>
      </c>
    </row>
    <row r="4" spans="1:18" ht="24" x14ac:dyDescent="0.25">
      <c r="A4" s="44"/>
      <c r="B4" s="3" t="s">
        <v>17</v>
      </c>
      <c r="C4" s="44"/>
      <c r="D4" s="44"/>
      <c r="E4" s="3" t="s">
        <v>18</v>
      </c>
      <c r="F4" s="44"/>
      <c r="G4" s="3" t="s">
        <v>19</v>
      </c>
      <c r="H4" s="3" t="s">
        <v>20</v>
      </c>
      <c r="I4" s="44"/>
      <c r="J4" s="44"/>
      <c r="K4" s="44"/>
      <c r="L4" s="44"/>
      <c r="M4" s="44"/>
      <c r="N4" s="44"/>
      <c r="O4" s="44"/>
      <c r="P4" s="44"/>
      <c r="Q4" s="44"/>
      <c r="R4" s="44"/>
    </row>
    <row r="5" spans="1:18" ht="48" x14ac:dyDescent="0.25">
      <c r="A5" s="44"/>
      <c r="B5" s="4"/>
      <c r="C5" s="44"/>
      <c r="D5" s="44"/>
      <c r="E5" s="4"/>
      <c r="F5" s="44"/>
      <c r="G5" s="3" t="s">
        <v>21</v>
      </c>
      <c r="H5" s="4"/>
      <c r="I5" s="44"/>
      <c r="J5" s="44"/>
      <c r="K5" s="44"/>
      <c r="L5" s="44"/>
      <c r="M5" s="44"/>
      <c r="N5" s="44"/>
      <c r="O5" s="44"/>
      <c r="P5" s="44"/>
      <c r="Q5" s="44"/>
      <c r="R5" s="44"/>
    </row>
    <row r="6" spans="1:18" ht="15.75" thickBot="1" x14ac:dyDescent="0.3">
      <c r="A6" s="45"/>
      <c r="B6" s="5"/>
      <c r="C6" s="45"/>
      <c r="D6" s="45"/>
      <c r="E6" s="5"/>
      <c r="F6" s="45"/>
      <c r="G6" s="5"/>
      <c r="H6" s="5"/>
      <c r="I6" s="45"/>
      <c r="J6" s="45"/>
      <c r="K6" s="45"/>
      <c r="L6" s="45"/>
      <c r="M6" s="45"/>
      <c r="N6" s="45"/>
      <c r="O6" s="45"/>
      <c r="P6" s="45"/>
      <c r="Q6" s="45"/>
      <c r="R6" s="45"/>
    </row>
    <row r="7" spans="1:18" ht="15.75" thickBot="1" x14ac:dyDescent="0.3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</row>
    <row r="8" spans="1:18" ht="409.6" thickBot="1" x14ac:dyDescent="0.3">
      <c r="A8" s="7">
        <v>1</v>
      </c>
      <c r="B8" s="58" t="s">
        <v>69</v>
      </c>
      <c r="C8" s="21" t="s">
        <v>70</v>
      </c>
      <c r="D8" s="9">
        <v>56</v>
      </c>
      <c r="E8" s="10"/>
      <c r="F8" s="11"/>
      <c r="G8" s="12">
        <v>0</v>
      </c>
      <c r="H8" s="13">
        <f t="shared" ref="H8:H13" si="0">D8*G8</f>
        <v>0</v>
      </c>
      <c r="I8" s="14">
        <v>0</v>
      </c>
      <c r="J8" s="15">
        <f t="shared" ref="J8:J13" si="1">H8*I8</f>
        <v>0</v>
      </c>
      <c r="K8" s="15">
        <f t="shared" ref="K8:K13" si="2">H8+J8</f>
        <v>0</v>
      </c>
      <c r="L8" s="16">
        <v>39</v>
      </c>
      <c r="M8" s="17"/>
      <c r="N8" s="16">
        <v>6</v>
      </c>
      <c r="O8" s="17"/>
      <c r="P8" s="18">
        <f t="shared" ref="P8:P13" si="3">N8*G8</f>
        <v>0</v>
      </c>
      <c r="Q8" s="18">
        <f t="shared" ref="Q8:Q13" si="4">I8*P8</f>
        <v>0</v>
      </c>
      <c r="R8" s="18">
        <f t="shared" ref="R8:R13" si="5">P8+Q8</f>
        <v>0</v>
      </c>
    </row>
    <row r="9" spans="1:18" ht="409.6" thickBot="1" x14ac:dyDescent="0.3">
      <c r="A9" s="7">
        <v>2</v>
      </c>
      <c r="B9" s="58" t="s">
        <v>71</v>
      </c>
      <c r="C9" s="19" t="s">
        <v>72</v>
      </c>
      <c r="D9" s="9">
        <v>30</v>
      </c>
      <c r="E9" s="10"/>
      <c r="F9" s="11"/>
      <c r="G9" s="12">
        <v>0</v>
      </c>
      <c r="H9" s="13">
        <f t="shared" si="0"/>
        <v>0</v>
      </c>
      <c r="I9" s="14">
        <v>0</v>
      </c>
      <c r="J9" s="15">
        <f t="shared" si="1"/>
        <v>0</v>
      </c>
      <c r="K9" s="15">
        <f t="shared" si="2"/>
        <v>0</v>
      </c>
      <c r="L9" s="16">
        <v>21</v>
      </c>
      <c r="M9" s="17"/>
      <c r="N9" s="16">
        <v>5</v>
      </c>
      <c r="O9" s="17"/>
      <c r="P9" s="18">
        <f t="shared" si="3"/>
        <v>0</v>
      </c>
      <c r="Q9" s="18">
        <f t="shared" si="4"/>
        <v>0</v>
      </c>
      <c r="R9" s="18">
        <f t="shared" si="5"/>
        <v>0</v>
      </c>
    </row>
    <row r="10" spans="1:18" ht="409.6" thickBot="1" x14ac:dyDescent="0.3">
      <c r="A10" s="7">
        <v>3</v>
      </c>
      <c r="B10" s="58" t="s">
        <v>73</v>
      </c>
      <c r="C10" s="19" t="s">
        <v>74</v>
      </c>
      <c r="D10" s="9">
        <v>17</v>
      </c>
      <c r="E10" s="10"/>
      <c r="F10" s="11"/>
      <c r="G10" s="12">
        <v>0</v>
      </c>
      <c r="H10" s="13">
        <f t="shared" si="0"/>
        <v>0</v>
      </c>
      <c r="I10" s="14">
        <v>0</v>
      </c>
      <c r="J10" s="15">
        <f t="shared" si="1"/>
        <v>0</v>
      </c>
      <c r="K10" s="15">
        <f t="shared" si="2"/>
        <v>0</v>
      </c>
      <c r="L10" s="16">
        <v>12</v>
      </c>
      <c r="M10" s="17"/>
      <c r="N10" s="16">
        <v>2</v>
      </c>
      <c r="O10" s="17"/>
      <c r="P10" s="18">
        <f t="shared" si="3"/>
        <v>0</v>
      </c>
      <c r="Q10" s="18">
        <f t="shared" si="4"/>
        <v>0</v>
      </c>
      <c r="R10" s="18">
        <f t="shared" si="5"/>
        <v>0</v>
      </c>
    </row>
    <row r="11" spans="1:18" ht="255.75" thickBot="1" x14ac:dyDescent="0.3">
      <c r="A11" s="7">
        <v>4</v>
      </c>
      <c r="B11" s="58" t="s">
        <v>75</v>
      </c>
      <c r="C11" s="21" t="s">
        <v>76</v>
      </c>
      <c r="D11" s="9">
        <v>17</v>
      </c>
      <c r="E11" s="10"/>
      <c r="F11" s="11"/>
      <c r="G11" s="12">
        <v>0</v>
      </c>
      <c r="H11" s="13">
        <f t="shared" si="0"/>
        <v>0</v>
      </c>
      <c r="I11" s="14">
        <v>0</v>
      </c>
      <c r="J11" s="15">
        <f t="shared" si="1"/>
        <v>0</v>
      </c>
      <c r="K11" s="15">
        <f t="shared" si="2"/>
        <v>0</v>
      </c>
      <c r="L11" s="16">
        <v>12</v>
      </c>
      <c r="M11" s="17"/>
      <c r="N11" s="16">
        <v>2</v>
      </c>
      <c r="O11" s="17"/>
      <c r="P11" s="18">
        <f t="shared" si="3"/>
        <v>0</v>
      </c>
      <c r="Q11" s="18">
        <f t="shared" si="4"/>
        <v>0</v>
      </c>
      <c r="R11" s="18">
        <f t="shared" si="5"/>
        <v>0</v>
      </c>
    </row>
    <row r="12" spans="1:18" ht="409.6" thickBot="1" x14ac:dyDescent="0.3">
      <c r="A12" s="7">
        <v>5</v>
      </c>
      <c r="B12" s="58" t="s">
        <v>77</v>
      </c>
      <c r="C12" s="21" t="s">
        <v>78</v>
      </c>
      <c r="D12" s="9">
        <v>34</v>
      </c>
      <c r="E12" s="10"/>
      <c r="F12" s="11"/>
      <c r="G12" s="12">
        <v>0</v>
      </c>
      <c r="H12" s="13">
        <f t="shared" si="0"/>
        <v>0</v>
      </c>
      <c r="I12" s="14">
        <v>0</v>
      </c>
      <c r="J12" s="15">
        <f t="shared" si="1"/>
        <v>0</v>
      </c>
      <c r="K12" s="15">
        <f t="shared" si="2"/>
        <v>0</v>
      </c>
      <c r="L12" s="16">
        <v>24</v>
      </c>
      <c r="M12" s="17"/>
      <c r="N12" s="16">
        <v>4</v>
      </c>
      <c r="O12" s="17"/>
      <c r="P12" s="18">
        <f t="shared" si="3"/>
        <v>0</v>
      </c>
      <c r="Q12" s="18">
        <f t="shared" si="4"/>
        <v>0</v>
      </c>
      <c r="R12" s="18">
        <f t="shared" si="5"/>
        <v>0</v>
      </c>
    </row>
    <row r="13" spans="1:18" ht="306.75" thickBot="1" x14ac:dyDescent="0.3">
      <c r="A13" s="7">
        <v>6</v>
      </c>
      <c r="B13" s="58" t="s">
        <v>79</v>
      </c>
      <c r="C13" s="21" t="s">
        <v>78</v>
      </c>
      <c r="D13" s="9">
        <v>34</v>
      </c>
      <c r="E13" s="10"/>
      <c r="F13" s="11"/>
      <c r="G13" s="12">
        <v>0</v>
      </c>
      <c r="H13" s="13">
        <f t="shared" si="0"/>
        <v>0</v>
      </c>
      <c r="I13" s="14">
        <v>0</v>
      </c>
      <c r="J13" s="15">
        <f t="shared" si="1"/>
        <v>0</v>
      </c>
      <c r="K13" s="15">
        <f t="shared" si="2"/>
        <v>0</v>
      </c>
      <c r="L13" s="16">
        <v>24</v>
      </c>
      <c r="M13" s="17"/>
      <c r="N13" s="16">
        <v>4</v>
      </c>
      <c r="O13" s="17"/>
      <c r="P13" s="18">
        <f t="shared" si="3"/>
        <v>0</v>
      </c>
      <c r="Q13" s="18">
        <f t="shared" si="4"/>
        <v>0</v>
      </c>
      <c r="R13" s="18">
        <f t="shared" si="5"/>
        <v>0</v>
      </c>
    </row>
    <row r="14" spans="1:18" x14ac:dyDescent="0.25">
      <c r="A14" s="46"/>
      <c r="B14" s="47"/>
      <c r="C14" s="47"/>
      <c r="D14" s="47"/>
      <c r="E14" s="47"/>
      <c r="F14" s="47"/>
      <c r="G14" s="48"/>
      <c r="H14" s="36">
        <f>SUM(H8:H13)</f>
        <v>0</v>
      </c>
      <c r="I14" s="49"/>
      <c r="J14" s="51"/>
      <c r="K14" s="53">
        <f>SUM(K8:K13)</f>
        <v>0</v>
      </c>
      <c r="L14" s="27"/>
      <c r="M14" s="55"/>
      <c r="N14" s="28"/>
      <c r="O14" s="55"/>
      <c r="P14" s="36">
        <f>SUM(P8:P13)</f>
        <v>0</v>
      </c>
      <c r="Q14" s="29"/>
      <c r="R14" s="36">
        <f>SUM(R8:R13)</f>
        <v>0</v>
      </c>
    </row>
    <row r="15" spans="1:18" ht="15.75" thickBot="1" x14ac:dyDescent="0.3">
      <c r="A15" s="38" t="s">
        <v>35</v>
      </c>
      <c r="B15" s="39"/>
      <c r="C15" s="39"/>
      <c r="D15" s="39"/>
      <c r="E15" s="39"/>
      <c r="F15" s="39"/>
      <c r="G15" s="40"/>
      <c r="H15" s="37"/>
      <c r="I15" s="50"/>
      <c r="J15" s="52"/>
      <c r="K15" s="54"/>
      <c r="L15" s="30"/>
      <c r="M15" s="56"/>
      <c r="N15" s="31"/>
      <c r="O15" s="56"/>
      <c r="P15" s="37"/>
      <c r="Q15" s="31"/>
      <c r="R15" s="37"/>
    </row>
    <row r="16" spans="1:18" x14ac:dyDescent="0.25">
      <c r="A16" s="32"/>
    </row>
    <row r="17" spans="1:18" x14ac:dyDescent="0.25">
      <c r="A17" s="41" t="s">
        <v>36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33"/>
    </row>
    <row r="21" spans="1:18" x14ac:dyDescent="0.25">
      <c r="A21" s="34"/>
      <c r="B21" s="42" t="s">
        <v>37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</row>
    <row r="25" spans="1:18" x14ac:dyDescent="0.25">
      <c r="A25" s="59"/>
    </row>
    <row r="26" spans="1:18" x14ac:dyDescent="0.25">
      <c r="B26" t="s">
        <v>80</v>
      </c>
      <c r="H26" t="s">
        <v>81</v>
      </c>
    </row>
  </sheetData>
  <mergeCells count="26">
    <mergeCell ref="R14:R15"/>
    <mergeCell ref="A15:G15"/>
    <mergeCell ref="A17:P17"/>
    <mergeCell ref="B21:R21"/>
    <mergeCell ref="Q3:Q6"/>
    <mergeCell ref="R3:R6"/>
    <mergeCell ref="A14:G14"/>
    <mergeCell ref="H14:H15"/>
    <mergeCell ref="I14:I15"/>
    <mergeCell ref="J14:J15"/>
    <mergeCell ref="K14:K15"/>
    <mergeCell ref="M14:M15"/>
    <mergeCell ref="O14:O15"/>
    <mergeCell ref="P14:P15"/>
    <mergeCell ref="K3:K6"/>
    <mergeCell ref="L3:L6"/>
    <mergeCell ref="M3:M6"/>
    <mergeCell ref="N3:N6"/>
    <mergeCell ref="O3:O6"/>
    <mergeCell ref="P3:P6"/>
    <mergeCell ref="A3:A6"/>
    <mergeCell ref="C3:C6"/>
    <mergeCell ref="D3:D6"/>
    <mergeCell ref="F3:F6"/>
    <mergeCell ref="I3:I6"/>
    <mergeCell ref="J3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Pakiet nr 1.</vt:lpstr>
      <vt:lpstr>Pakiet nr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DD. Dudys</dc:creator>
  <cp:lastModifiedBy>palka janusz</cp:lastModifiedBy>
  <dcterms:created xsi:type="dcterms:W3CDTF">2026-10-06T08:35:21Z</dcterms:created>
  <dcterms:modified xsi:type="dcterms:W3CDTF">2026-10-19T09:47:35Z</dcterms:modified>
</cp:coreProperties>
</file>